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pring\Dropbox\Netmud-DropboxTepring\Pryor-DropboxTepring\Excel Blogs\Project June-July\August-September\"/>
    </mc:Choice>
  </mc:AlternateContent>
  <bookViews>
    <workbookView xWindow="0" yWindow="0" windowWidth="21390" windowHeight="9120"/>
  </bookViews>
  <sheets>
    <sheet name="Sheet1" sheetId="1" r:id="rId1"/>
  </sheets>
  <calcPr calcId="152511"/>
  <pivotCaches>
    <pivotCache cacheId="13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 a="1"/>
  <c r="L19" i="1"/>
  <c r="L20" i="1" a="1"/>
  <c r="L20" i="1" s="1"/>
  <c r="L21" i="1" a="1"/>
  <c r="L21" i="1" s="1"/>
  <c r="L22" i="1" a="1"/>
  <c r="L22" i="1" s="1"/>
  <c r="L6" i="1"/>
  <c r="L5" i="1"/>
</calcChain>
</file>

<file path=xl/sharedStrings.xml><?xml version="1.0" encoding="utf-8"?>
<sst xmlns="http://schemas.openxmlformats.org/spreadsheetml/2006/main" count="419" uniqueCount="308">
  <si>
    <t>FirstName</t>
  </si>
  <si>
    <t>LastName</t>
  </si>
  <si>
    <t>City</t>
  </si>
  <si>
    <t>Donation</t>
  </si>
  <si>
    <t>Donation_Date</t>
  </si>
  <si>
    <t>Phone#</t>
  </si>
  <si>
    <t>Street Address</t>
  </si>
  <si>
    <t>State</t>
  </si>
  <si>
    <t>Huckabe</t>
  </si>
  <si>
    <t>Killbrew</t>
  </si>
  <si>
    <t>Morton</t>
  </si>
  <si>
    <t>Grandy</t>
  </si>
  <si>
    <t>Hickes</t>
  </si>
  <si>
    <t>Elsworth</t>
  </si>
  <si>
    <t>Gayle</t>
  </si>
  <si>
    <t>Gamerly</t>
  </si>
  <si>
    <t>Jeremiah</t>
  </si>
  <si>
    <t>Newell</t>
  </si>
  <si>
    <t>CA</t>
  </si>
  <si>
    <t>Austerman</t>
  </si>
  <si>
    <t>Galye</t>
  </si>
  <si>
    <t>Ellery</t>
  </si>
  <si>
    <t>James</t>
  </si>
  <si>
    <t>Jay</t>
  </si>
  <si>
    <t>John</t>
  </si>
  <si>
    <t>Mary</t>
  </si>
  <si>
    <t>Gwendolyn</t>
  </si>
  <si>
    <t>Carrie</t>
  </si>
  <si>
    <t>Springfield</t>
  </si>
  <si>
    <t>1865 Winding Way</t>
  </si>
  <si>
    <t>1635 Edwards Street</t>
  </si>
  <si>
    <t>1667 Payne Street</t>
  </si>
  <si>
    <t>4455 Horizon Circle</t>
  </si>
  <si>
    <t>1811 Desert Broom Court</t>
  </si>
  <si>
    <t>4300 Gladwell Street</t>
  </si>
  <si>
    <t>1759 Conifer Drive</t>
  </si>
  <si>
    <t>4604 Providence Lane</t>
  </si>
  <si>
    <t>Los Angeles</t>
  </si>
  <si>
    <t>2706 Augusta Park</t>
  </si>
  <si>
    <t>4076 Jadewood Drive</t>
  </si>
  <si>
    <t>4110 Spruce Drive</t>
  </si>
  <si>
    <t>2490 Randolph Street</t>
  </si>
  <si>
    <t>860-216-3625</t>
  </si>
  <si>
    <t>208-822-0036</t>
  </si>
  <si>
    <t>501-837-7682</t>
  </si>
  <si>
    <t>303-630-1139</t>
  </si>
  <si>
    <t>626-774-7966</t>
  </si>
  <si>
    <t>Sharon</t>
  </si>
  <si>
    <t>Evelyn</t>
  </si>
  <si>
    <t>Kristin</t>
  </si>
  <si>
    <t>Tabitha</t>
  </si>
  <si>
    <t>Willard</t>
  </si>
  <si>
    <t>Heidi</t>
  </si>
  <si>
    <t>Robert</t>
  </si>
  <si>
    <t>Tim</t>
  </si>
  <si>
    <t>Morgan</t>
  </si>
  <si>
    <t>Hannah</t>
  </si>
  <si>
    <t>Leslie</t>
  </si>
  <si>
    <t>Betty</t>
  </si>
  <si>
    <t>William</t>
  </si>
  <si>
    <t>Pedro</t>
  </si>
  <si>
    <t>Ronald</t>
  </si>
  <si>
    <t>Burl</t>
  </si>
  <si>
    <t>Irene</t>
  </si>
  <si>
    <t>Joann</t>
  </si>
  <si>
    <t>Ron</t>
  </si>
  <si>
    <t>Ricardo</t>
  </si>
  <si>
    <t>Scott</t>
  </si>
  <si>
    <t>Lloyd</t>
  </si>
  <si>
    <t>Lillian</t>
  </si>
  <si>
    <t>Hilda</t>
  </si>
  <si>
    <t>Annette</t>
  </si>
  <si>
    <t>Curtis</t>
  </si>
  <si>
    <t>Ouida</t>
  </si>
  <si>
    <t>Tina</t>
  </si>
  <si>
    <t>Pam</t>
  </si>
  <si>
    <t>Paul</t>
  </si>
  <si>
    <t>Terese</t>
  </si>
  <si>
    <t>Hilary</t>
  </si>
  <si>
    <t>Ida</t>
  </si>
  <si>
    <t>Francis</t>
  </si>
  <si>
    <t>Peggy</t>
  </si>
  <si>
    <t>Miriam</t>
  </si>
  <si>
    <t>Marlene</t>
  </si>
  <si>
    <t>Michael</t>
  </si>
  <si>
    <t>Janet</t>
  </si>
  <si>
    <t>David</t>
  </si>
  <si>
    <t>Roland</t>
  </si>
  <si>
    <t>Debra</t>
  </si>
  <si>
    <t>Amy</t>
  </si>
  <si>
    <t>Brandon</t>
  </si>
  <si>
    <t>Matthew</t>
  </si>
  <si>
    <t>Rebecca</t>
  </si>
  <si>
    <t>Melissa</t>
  </si>
  <si>
    <t>Helen</t>
  </si>
  <si>
    <t>Crothers</t>
  </si>
  <si>
    <t>Velasquez</t>
  </si>
  <si>
    <t>Homer</t>
  </si>
  <si>
    <t>Belle</t>
  </si>
  <si>
    <t>Maggi</t>
  </si>
  <si>
    <t>Tamura</t>
  </si>
  <si>
    <t>Poe</t>
  </si>
  <si>
    <t>Galaz</t>
  </si>
  <si>
    <t>Powell</t>
  </si>
  <si>
    <t>Lyon</t>
  </si>
  <si>
    <t>Martin</t>
  </si>
  <si>
    <t>McClendon</t>
  </si>
  <si>
    <t>Barnes</t>
  </si>
  <si>
    <t>Maney</t>
  </si>
  <si>
    <t>Huffman</t>
  </si>
  <si>
    <t>Barry</t>
  </si>
  <si>
    <t>Bybee</t>
  </si>
  <si>
    <t>Mills</t>
  </si>
  <si>
    <t>Rodriguez</t>
  </si>
  <si>
    <t>Loving</t>
  </si>
  <si>
    <t>Napolitano</t>
  </si>
  <si>
    <t>Booker</t>
  </si>
  <si>
    <t>McGarry</t>
  </si>
  <si>
    <t>Hall</t>
  </si>
  <si>
    <t>Aragon</t>
  </si>
  <si>
    <t>Sandoval</t>
  </si>
  <si>
    <t>Hubbard</t>
  </si>
  <si>
    <t>Snively</t>
  </si>
  <si>
    <t>Moses</t>
  </si>
  <si>
    <t>Morrison</t>
  </si>
  <si>
    <t>Brown</t>
  </si>
  <si>
    <t>Horton</t>
  </si>
  <si>
    <t>Tomes</t>
  </si>
  <si>
    <t>Wiser</t>
  </si>
  <si>
    <t>Salazar</t>
  </si>
  <si>
    <t>Sorensen</t>
  </si>
  <si>
    <t>Davis</t>
  </si>
  <si>
    <t>Abbate</t>
  </si>
  <si>
    <t>Howard</t>
  </si>
  <si>
    <t>Williams</t>
  </si>
  <si>
    <t>Cone</t>
  </si>
  <si>
    <t>Jones</t>
  </si>
  <si>
    <t>Connor</t>
  </si>
  <si>
    <t>Smith</t>
  </si>
  <si>
    <t>Monteiro</t>
  </si>
  <si>
    <t>Mack</t>
  </si>
  <si>
    <t>Cooley</t>
  </si>
  <si>
    <t>4542 Lakewood Drive</t>
  </si>
  <si>
    <t>3594 Evergreen Lane</t>
  </si>
  <si>
    <t>Irvine</t>
  </si>
  <si>
    <t>2542 Riverside Drive</t>
  </si>
  <si>
    <t>4156 Grant Street</t>
  </si>
  <si>
    <t>4595 Bassel Street</t>
  </si>
  <si>
    <t>2178 Fairfield Road</t>
  </si>
  <si>
    <t>1722 Doctors Drive</t>
  </si>
  <si>
    <t>4837 Counts Lane</t>
  </si>
  <si>
    <t>836 Union Street</t>
  </si>
  <si>
    <t>2236 Elm Drive</t>
  </si>
  <si>
    <t>4445 Tyler Avenue</t>
  </si>
  <si>
    <t>867 South Street</t>
  </si>
  <si>
    <t>720 Stoney Lane</t>
  </si>
  <si>
    <t>4430 Victoria Court</t>
  </si>
  <si>
    <t>2304 Michael Street</t>
  </si>
  <si>
    <t>1600 Pickens Way</t>
  </si>
  <si>
    <t>3727 Hazelwood Avenue</t>
  </si>
  <si>
    <t>740 Pineview Drive</t>
  </si>
  <si>
    <t>3344 Canis Heights Drive</t>
  </si>
  <si>
    <t>1506 Jarvis Street</t>
  </si>
  <si>
    <t>2412 Windy Ridge Road</t>
  </si>
  <si>
    <t>70 Brentwood Drive</t>
  </si>
  <si>
    <t>4068 Holt Street</t>
  </si>
  <si>
    <t>1859 Horseshoe Lane</t>
  </si>
  <si>
    <t>4258 Oakwood Avenue</t>
  </si>
  <si>
    <t>3293 School Street</t>
  </si>
  <si>
    <t>2979 Carter Street</t>
  </si>
  <si>
    <t>339 Pinnickinnick Street</t>
  </si>
  <si>
    <t>1028 Bottom Lane</t>
  </si>
  <si>
    <t>3086 Concord Street</t>
  </si>
  <si>
    <t>415 Arbor Court</t>
  </si>
  <si>
    <t>Mountain View</t>
  </si>
  <si>
    <t>3435 Goldleaf Lane</t>
  </si>
  <si>
    <t>4645 Linden Avenue</t>
  </si>
  <si>
    <t>3822 John Daniel Drive</t>
  </si>
  <si>
    <t>3706 Rogers Street</t>
  </si>
  <si>
    <t>1969 Carriage Court</t>
  </si>
  <si>
    <t>3113 Myra Street</t>
  </si>
  <si>
    <t>269 Timberbrook Lane</t>
  </si>
  <si>
    <t>849 Rainy Day Drive</t>
  </si>
  <si>
    <t>2092 Nancy Street</t>
  </si>
  <si>
    <t>4410 Eagle Street</t>
  </si>
  <si>
    <t>4172 Saint James Drive</t>
  </si>
  <si>
    <t>949 Hillcrest Avenue</t>
  </si>
  <si>
    <t>4880 Mahlon Street</t>
  </si>
  <si>
    <t>4128 Joanne Lane</t>
  </si>
  <si>
    <t>2517 Veltri Drive</t>
  </si>
  <si>
    <t>584 Aspen Court</t>
  </si>
  <si>
    <t>3258 Frank Avenue</t>
  </si>
  <si>
    <t>556 Cody Ridge Road</t>
  </si>
  <si>
    <t>3872 Pyramid Valley Road</t>
  </si>
  <si>
    <t>3516 Stoneybrook Road</t>
  </si>
  <si>
    <t>240 Burwell Heights Road</t>
  </si>
  <si>
    <t>City Of Commerce</t>
  </si>
  <si>
    <t>San Diego</t>
  </si>
  <si>
    <t>NV</t>
  </si>
  <si>
    <t>North Hollywood</t>
  </si>
  <si>
    <t>San Rafael</t>
  </si>
  <si>
    <t>San Jose</t>
  </si>
  <si>
    <t>361-371-9801</t>
  </si>
  <si>
    <t>212-375-8478</t>
  </si>
  <si>
    <t>858-677-8892</t>
  </si>
  <si>
    <t>205-355-8910</t>
  </si>
  <si>
    <t>678-841-1777</t>
  </si>
  <si>
    <t>740-533-6016</t>
  </si>
  <si>
    <t>314-571-2151</t>
  </si>
  <si>
    <t>701-326-9096</t>
  </si>
  <si>
    <t>269-869-8361</t>
  </si>
  <si>
    <t>785-771-5488</t>
  </si>
  <si>
    <t>610-344-6752</t>
  </si>
  <si>
    <t>252-274-5278</t>
  </si>
  <si>
    <t>775-871-0928</t>
  </si>
  <si>
    <t>818-754-3762</t>
  </si>
  <si>
    <t>216-531-6172</t>
  </si>
  <si>
    <t>415-256-8434</t>
  </si>
  <si>
    <t>401-480-3232</t>
  </si>
  <si>
    <t>850-582-4528</t>
  </si>
  <si>
    <t>408-487-2314</t>
  </si>
  <si>
    <t>262-850-2828</t>
  </si>
  <si>
    <t>715-227-4273</t>
  </si>
  <si>
    <t>620-464-3025</t>
  </si>
  <si>
    <t>215-810-1973</t>
  </si>
  <si>
    <t>305-471-5700</t>
  </si>
  <si>
    <t>310-464-9582</t>
  </si>
  <si>
    <t>954-253-6848</t>
  </si>
  <si>
    <t>313-862-4843</t>
  </si>
  <si>
    <t>646-245-8284</t>
  </si>
  <si>
    <t>330-921-1990</t>
  </si>
  <si>
    <t>773-376-2593</t>
  </si>
  <si>
    <t>740-833-7788</t>
  </si>
  <si>
    <t>814-922-0284</t>
  </si>
  <si>
    <t>609-807-3100</t>
  </si>
  <si>
    <t>970-848-8067</t>
  </si>
  <si>
    <t>843-243-3245</t>
  </si>
  <si>
    <t>706-492-0788</t>
  </si>
  <si>
    <t>405-694-0400</t>
  </si>
  <si>
    <t>805-783-1939</t>
  </si>
  <si>
    <t>417-389-4594</t>
  </si>
  <si>
    <t>513-648-1792</t>
  </si>
  <si>
    <t>718-594-9865</t>
  </si>
  <si>
    <t>775-522-8551</t>
  </si>
  <si>
    <t>361-376-6758</t>
  </si>
  <si>
    <t>916-748-9113</t>
  </si>
  <si>
    <t>702-373-4051</t>
  </si>
  <si>
    <t>805-930-7541</t>
  </si>
  <si>
    <t>940-327-2980</t>
  </si>
  <si>
    <t>276-469-4646</t>
  </si>
  <si>
    <t>407-357-9013</t>
  </si>
  <si>
    <t>773-403-5801</t>
  </si>
  <si>
    <t>304-401-6048</t>
  </si>
  <si>
    <t>912-345-9824</t>
  </si>
  <si>
    <t>504-762-4899</t>
  </si>
  <si>
    <t>701-325-8895</t>
  </si>
  <si>
    <t>940-562-4398</t>
  </si>
  <si>
    <t>281-303-2679</t>
  </si>
  <si>
    <t>724-913-1743</t>
  </si>
  <si>
    <t>410-284-5698</t>
  </si>
  <si>
    <t>949-930-6650</t>
  </si>
  <si>
    <t>Dale</t>
  </si>
  <si>
    <t>Average Donation (Mean)</t>
  </si>
  <si>
    <t xml:space="preserve">Median Donation </t>
  </si>
  <si>
    <t>Result</t>
  </si>
  <si>
    <t>Function</t>
  </si>
  <si>
    <t>Formula</t>
  </si>
  <si>
    <t>=AVERAGE(C2:C65)</t>
  </si>
  <si>
    <t>=MEDIAN(C2:C65)</t>
  </si>
  <si>
    <t>Row Labels</t>
  </si>
  <si>
    <t>Grand Total</t>
  </si>
  <si>
    <t>Anaheim</t>
  </si>
  <si>
    <t>San Luis Obispo</t>
  </si>
  <si>
    <t>Roseville</t>
  </si>
  <si>
    <t>Fresno</t>
  </si>
  <si>
    <t>San Francisco</t>
  </si>
  <si>
    <t>Point Reyes Station</t>
  </si>
  <si>
    <t>Escondido</t>
  </si>
  <si>
    <t>Templeton</t>
  </si>
  <si>
    <t>Fremont</t>
  </si>
  <si>
    <t>Salinas</t>
  </si>
  <si>
    <t>Downey</t>
  </si>
  <si>
    <t>Bakersfield</t>
  </si>
  <si>
    <t>Sherman Oaks</t>
  </si>
  <si>
    <t>Las Vegas</t>
  </si>
  <si>
    <t>North Las Vegas</t>
  </si>
  <si>
    <t>Topaz Lake</t>
  </si>
  <si>
    <t>Portland</t>
  </si>
  <si>
    <t>OR</t>
  </si>
  <si>
    <t>Eugene</t>
  </si>
  <si>
    <t>Coos Bay</t>
  </si>
  <si>
    <t>Tigard</t>
  </si>
  <si>
    <t>Redmond</t>
  </si>
  <si>
    <t>Sisters</t>
  </si>
  <si>
    <t>Hillsboro</t>
  </si>
  <si>
    <t>Beaverton</t>
  </si>
  <si>
    <t>Orem</t>
  </si>
  <si>
    <t>UT</t>
  </si>
  <si>
    <t>Salt Lake City</t>
  </si>
  <si>
    <t>Vernal</t>
  </si>
  <si>
    <t>West Valley City</t>
  </si>
  <si>
    <t>Average of Donation</t>
  </si>
  <si>
    <t>PivotTable with Average Donation</t>
  </si>
  <si>
    <t>Overall Average vs Mean</t>
  </si>
  <si>
    <t>Median Donation</t>
  </si>
  <si>
    <t>Names and addresses for this sample file provided by: Fake Name Generator / CC BY-SA 3.0</t>
  </si>
  <si>
    <t>Fake Name Generator</t>
  </si>
  <si>
    <t xml:space="preserve"> CC BY-SA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</si>
</sst>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44" fontId="0" fillId="0" borderId="0" xfId="0" applyNumberFormat="1"/>
    <xf numFmtId="49" fontId="0" fillId="0" borderId="0" xfId="0" quotePrefix="1" applyNumberFormat="1"/>
    <xf numFmtId="1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0" applyNumberFormat="1" applyFont="1"/>
    <xf numFmtId="18" fontId="0" fillId="0" borderId="0" xfId="0" applyNumberFormat="1"/>
    <xf numFmtId="0" fontId="2" fillId="2" borderId="2" xfId="2" applyBorder="1"/>
    <xf numFmtId="0" fontId="2" fillId="2" borderId="3" xfId="2" applyBorder="1" applyAlignment="1">
      <alignment horizontal="center"/>
    </xf>
    <xf numFmtId="0" fontId="2" fillId="2" borderId="4" xfId="2" applyBorder="1" applyAlignment="1">
      <alignment horizontal="center"/>
    </xf>
    <xf numFmtId="0" fontId="2" fillId="2" borderId="5" xfId="2" applyBorder="1"/>
    <xf numFmtId="44" fontId="2" fillId="2" borderId="1" xfId="2" applyNumberFormat="1" applyBorder="1"/>
    <xf numFmtId="44" fontId="2" fillId="2" borderId="6" xfId="2" applyNumberFormat="1" applyBorder="1"/>
    <xf numFmtId="0" fontId="2" fillId="2" borderId="7" xfId="2" applyBorder="1"/>
    <xf numFmtId="44" fontId="2" fillId="2" borderId="8" xfId="2" applyNumberFormat="1" applyBorder="1"/>
    <xf numFmtId="0" fontId="2" fillId="2" borderId="9" xfId="2" applyBorder="1"/>
    <xf numFmtId="0" fontId="4" fillId="0" borderId="0" xfId="0" applyNumberFormat="1" applyFont="1"/>
    <xf numFmtId="0" fontId="6" fillId="0" borderId="0" xfId="3" applyNumberFormat="1" applyFont="1"/>
  </cellXfs>
  <cellStyles count="4">
    <cellStyle name="Currency" xfId="1" builtinId="4"/>
    <cellStyle name="Hyperlink" xfId="3" builtinId="8"/>
    <cellStyle name="Normal" xfId="0" builtinId="0"/>
    <cellStyle name="Output" xfId="2" builtinId="21"/>
  </cellStyles>
  <dxfs count="8">
    <dxf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numFmt numFmtId="30" formatCode="@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mple Employee" refreshedDate="42227.411225578704" createdVersion="5" refreshedVersion="5" minRefreshableVersion="3" recordCount="64">
  <cacheSource type="worksheet">
    <worksheetSource name="Table2"/>
  </cacheSource>
  <cacheFields count="8">
    <cacheField name="FirstName" numFmtId="0">
      <sharedItems/>
    </cacheField>
    <cacheField name="LastName" numFmtId="0">
      <sharedItems/>
    </cacheField>
    <cacheField name="Donation" numFmtId="44">
      <sharedItems containsSemiMixedTypes="0" containsString="0" containsNumber="1" containsInteger="1" minValue="25" maxValue="27934"/>
    </cacheField>
    <cacheField name="Donation_Date" numFmtId="14">
      <sharedItems containsSemiMixedTypes="0" containsNonDate="0" containsDate="1" containsString="0" minDate="2015-01-03T00:00:00" maxDate="2015-12-26T00:00:00"/>
    </cacheField>
    <cacheField name="Phone#" numFmtId="0">
      <sharedItems/>
    </cacheField>
    <cacheField name="Street Address" numFmtId="0">
      <sharedItems/>
    </cacheField>
    <cacheField name="City" numFmtId="0">
      <sharedItems/>
    </cacheField>
    <cacheField name="State" numFmtId="0">
      <sharedItems count="32">
        <s v="CA"/>
        <s v="NV"/>
        <s v="OR"/>
        <s v="UT"/>
        <s v="LA" u="1"/>
        <s v="KY" u="1"/>
        <s v="CT" u="1"/>
        <s v="TN" u="1"/>
        <s v="WY" u="1"/>
        <s v="FL" u="1"/>
        <s v="MN" u="1"/>
        <s v="VA" u="1"/>
        <s v="NY" u="1"/>
        <s v="TX" u="1"/>
        <s v="MA" u="1"/>
        <s v="IL" u="1"/>
        <s v="OK" u="1"/>
        <s v="CO" u="1"/>
        <s v="IN" u="1"/>
        <s v="ME" u="1"/>
        <s v="NJ" u="1"/>
        <s v="AK" u="1"/>
        <s v="WV" u="1"/>
        <s v="WA" u="1"/>
        <s v="PA" u="1"/>
        <s v="RI" u="1"/>
        <s v="MO" u="1"/>
        <s v="IA" u="1"/>
        <s v="WI" u="1"/>
        <s v="GA" u="1"/>
        <s v="NC" u="1"/>
        <s v="OH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4">
  <r>
    <s v="Ouida"/>
    <s v="Brown"/>
    <n v="50"/>
    <d v="2015-01-03T00:00:00"/>
    <s v="740-833-7788"/>
    <s v="4068 Holt Street"/>
    <s v="City Of Commerce"/>
    <x v="0"/>
  </r>
  <r>
    <s v="David"/>
    <s v="Cooley"/>
    <n v="500"/>
    <d v="2015-01-07T00:00:00"/>
    <s v="276-469-4646"/>
    <s v="2092 Nancy Street"/>
    <s v="San Diego"/>
    <x v="0"/>
  </r>
  <r>
    <s v="Francis"/>
    <s v="Howard"/>
    <n v="50"/>
    <d v="2015-01-15T00:00:00"/>
    <s v="417-389-4594"/>
    <s v="415 Arbor Court"/>
    <s v="North Hollywood"/>
    <x v="0"/>
  </r>
  <r>
    <s v="Pedro"/>
    <s v="Maney"/>
    <n v="25"/>
    <d v="2015-01-22T00:00:00"/>
    <s v="818-754-3762"/>
    <s v="2178 Fairfield Road"/>
    <s v="San Rafael"/>
    <x v="0"/>
  </r>
  <r>
    <s v="James"/>
    <s v="Gayle"/>
    <n v="25"/>
    <d v="2015-01-29T00:00:00"/>
    <s v="208-822-0036"/>
    <s v="1865 Winding Way"/>
    <s v="San Jose"/>
    <x v="0"/>
  </r>
  <r>
    <s v="Tim"/>
    <s v="Galaz"/>
    <n v="25"/>
    <d v="2015-01-29T00:00:00"/>
    <s v="701-326-9096"/>
    <s v="2490 Randolph Street"/>
    <s v="Anaheim"/>
    <x v="0"/>
  </r>
  <r>
    <s v="Curtis"/>
    <s v="Morrison"/>
    <n v="50"/>
    <d v="2015-01-29T00:00:00"/>
    <s v="773-376-2593"/>
    <s v="70 Brentwood Drive"/>
    <s v="San Luis Obispo"/>
    <x v="0"/>
  </r>
  <r>
    <s v="Scott"/>
    <s v="Hall"/>
    <n v="50"/>
    <d v="2015-01-31T00:00:00"/>
    <s v="305-471-5700"/>
    <s v="1600 Pickens Way"/>
    <s v="Roseville"/>
    <x v="0"/>
  </r>
  <r>
    <s v="Matthew"/>
    <s v="Huckabe"/>
    <n v="15387"/>
    <d v="2015-02-04T00:00:00"/>
    <s v="949-930-6650"/>
    <s v="3516 Stoneybrook Road"/>
    <s v="San Luis Obispo"/>
    <x v="0"/>
  </r>
  <r>
    <s v="Peggy"/>
    <s v="Williams"/>
    <n v="50"/>
    <d v="2015-03-07T00:00:00"/>
    <s v="513-648-1792"/>
    <s v="3435 Goldleaf Lane"/>
    <s v="Irvine"/>
    <x v="0"/>
  </r>
  <r>
    <s v="Robert"/>
    <s v="Rodriguez"/>
    <n v="50"/>
    <d v="2015-03-11T00:00:00"/>
    <s v="408-487-2314"/>
    <s v="4445 Tyler Avenue"/>
    <s v="Los Angeles"/>
    <x v="0"/>
  </r>
  <r>
    <s v="Lloyd"/>
    <s v="Aragon"/>
    <n v="50"/>
    <d v="2015-03-17T00:00:00"/>
    <s v="310-464-9582"/>
    <s v="3727 Hazelwood Avenue"/>
    <s v="Fresno"/>
    <x v="0"/>
  </r>
  <r>
    <s v="William"/>
    <s v="Booker"/>
    <n v="50"/>
    <d v="2015-03-24T00:00:00"/>
    <s v="620-464-3025"/>
    <s v="4430 Victoria Court"/>
    <s v="Irvine"/>
    <x v="0"/>
  </r>
  <r>
    <s v="Matthew"/>
    <s v="Ellery"/>
    <n v="1000"/>
    <d v="2015-03-24T00:00:00"/>
    <s v="504-762-4899"/>
    <s v="4128 Joanne Lane"/>
    <s v="Irvine"/>
    <x v="0"/>
  </r>
  <r>
    <s v="Carrie"/>
    <s v="Williams"/>
    <n v="50"/>
    <d v="2015-03-27T00:00:00"/>
    <s v="916-748-9113"/>
    <s v="1969 Carriage Court"/>
    <s v="San Diego"/>
    <x v="0"/>
  </r>
  <r>
    <s v="Morgan"/>
    <s v="Powell"/>
    <n v="25"/>
    <d v="2015-04-08T00:00:00"/>
    <s v="269-869-8361"/>
    <s v="4542 Lakewood Drive"/>
    <s v="San Francisco"/>
    <x v="0"/>
  </r>
  <r>
    <s v="Tabitha"/>
    <s v="Belle"/>
    <n v="25"/>
    <d v="2015-04-13T00:00:00"/>
    <s v="205-355-8910"/>
    <s v="4604 Providence Lane"/>
    <s v="Fresno"/>
    <x v="0"/>
  </r>
  <r>
    <s v="Hilda"/>
    <s v="Hubbard"/>
    <n v="50"/>
    <d v="2015-04-13T00:00:00"/>
    <s v="313-862-4843"/>
    <s v="3344 Canis Heights Drive"/>
    <s v="Point Reyes Station"/>
    <x v="0"/>
  </r>
  <r>
    <s v="Amy"/>
    <s v="Hickes"/>
    <n v="500"/>
    <d v="2015-04-14T00:00:00"/>
    <s v="304-401-6048"/>
    <s v="949 Hillcrest Avenue"/>
    <s v="Escondido"/>
    <x v="0"/>
  </r>
  <r>
    <s v="Marlene"/>
    <s v="Jones"/>
    <n v="50"/>
    <d v="2015-04-22T00:00:00"/>
    <s v="775-522-8551"/>
    <s v="3822 John Daniel Drive"/>
    <s v="Irvine"/>
    <x v="0"/>
  </r>
  <r>
    <s v="Irene"/>
    <s v="Bybee"/>
    <n v="25"/>
    <d v="2015-04-24T00:00:00"/>
    <s v="401-480-3232"/>
    <s v="836 Union Street"/>
    <s v="San Jose"/>
    <x v="0"/>
  </r>
  <r>
    <s v="Gwendolyn"/>
    <s v="Gamerly"/>
    <n v="25"/>
    <d v="2015-04-28T00:00:00"/>
    <s v="303-630-1139"/>
    <s v="1667 Payne Street"/>
    <s v="Los Angeles"/>
    <x v="0"/>
  </r>
  <r>
    <s v="Ricardo"/>
    <s v="McGarry"/>
    <n v="50"/>
    <d v="2015-05-06T00:00:00"/>
    <s v="215-810-1973"/>
    <s v="2304 Michael Street"/>
    <s v="San Jose"/>
    <x v="0"/>
  </r>
  <r>
    <s v="Evelyn"/>
    <s v="Velasquez"/>
    <n v="25"/>
    <d v="2015-05-08T00:00:00"/>
    <s v="212-375-8478"/>
    <s v="4300 Gladwell Street"/>
    <s v="Templeton"/>
    <x v="0"/>
  </r>
  <r>
    <s v="Heidi"/>
    <s v="Tamura"/>
    <n v="25"/>
    <d v="2015-05-14T00:00:00"/>
    <s v="740-533-6016"/>
    <s v="4076 Jadewood Drive"/>
    <s v="San Francisco"/>
    <x v="0"/>
  </r>
  <r>
    <s v="John"/>
    <s v="Mack"/>
    <n v="250"/>
    <d v="2015-05-25T00:00:00"/>
    <s v="940-327-2980"/>
    <s v="849 Rainy Day Drive"/>
    <s v="Fremont"/>
    <x v="0"/>
  </r>
  <r>
    <s v="Scott"/>
    <s v="Grandy"/>
    <n v="13485"/>
    <d v="2015-05-28T00:00:00"/>
    <s v="724-913-1743"/>
    <s v="556 Cody Ridge Road"/>
    <s v="Los Angeles"/>
    <x v="0"/>
  </r>
  <r>
    <s v="Kristin"/>
    <s v="Homer"/>
    <n v="25"/>
    <d v="2015-06-06T00:00:00"/>
    <s v="858-677-8892"/>
    <s v="1759 Conifer Drive"/>
    <s v="Salinas"/>
    <x v="0"/>
  </r>
  <r>
    <s v="Lillian"/>
    <s v="Sandoval"/>
    <n v="50"/>
    <d v="2015-06-08T00:00:00"/>
    <s v="954-253-6848"/>
    <s v="740 Pineview Drive"/>
    <s v="Downey"/>
    <x v="0"/>
  </r>
  <r>
    <s v="Paul"/>
    <s v="Wiser"/>
    <n v="50"/>
    <d v="2015-06-09T00:00:00"/>
    <s v="970-848-8067"/>
    <s v="3293 School Street"/>
    <s v="Mountain View"/>
    <x v="0"/>
  </r>
  <r>
    <s v="Sharon"/>
    <s v="Snively"/>
    <n v="50"/>
    <d v="2015-06-13T00:00:00"/>
    <s v="646-245-8284"/>
    <s v="1506 Jarvis Street"/>
    <s v="Bakersfield"/>
    <x v="0"/>
  </r>
  <r>
    <s v="Tina"/>
    <s v="Horton"/>
    <n v="50"/>
    <d v="2015-06-25T00:00:00"/>
    <s v="814-922-0284"/>
    <s v="1859 Horseshoe Lane"/>
    <s v="Los Angeles"/>
    <x v="0"/>
  </r>
  <r>
    <s v="Pam"/>
    <s v="Tomes"/>
    <n v="50"/>
    <d v="2015-06-28T00:00:00"/>
    <s v="609-807-3100"/>
    <s v="4258 Oakwood Avenue"/>
    <s v="Sherman Oaks"/>
    <x v="0"/>
  </r>
  <r>
    <s v="Hilary"/>
    <s v="Davis"/>
    <n v="50"/>
    <d v="2015-06-29T00:00:00"/>
    <s v="405-694-0400"/>
    <s v="1028 Bottom Lane"/>
    <s v="Las Vegas"/>
    <x v="1"/>
  </r>
  <r>
    <s v="Ida"/>
    <s v="Abbate"/>
    <n v="50"/>
    <d v="2015-07-02T00:00:00"/>
    <s v="805-783-1939"/>
    <s v="3086 Concord Street"/>
    <s v="North Las Vegas"/>
    <x v="1"/>
  </r>
  <r>
    <s v="Robert"/>
    <s v="Sorensen"/>
    <n v="50"/>
    <d v="2015-07-06T00:00:00"/>
    <s v="706-492-0788"/>
    <s v="339 Pinnickinnick Street"/>
    <s v="Topaz Lake"/>
    <x v="1"/>
  </r>
  <r>
    <s v="Willard"/>
    <s v="Maggi"/>
    <n v="25"/>
    <d v="2015-07-09T00:00:00"/>
    <s v="678-841-1777"/>
    <s v="2706 Augusta Park"/>
    <s v="Portland"/>
    <x v="2"/>
  </r>
  <r>
    <s v="Sharon"/>
    <s v="Crothers"/>
    <n v="25"/>
    <d v="2015-07-16T00:00:00"/>
    <s v="361-371-9801"/>
    <s v="1811 Desert Broom Court"/>
    <s v="Eugene"/>
    <x v="2"/>
  </r>
  <r>
    <s v="Debra"/>
    <s v="Hickes"/>
    <n v="500"/>
    <d v="2015-08-07T00:00:00"/>
    <s v="773-403-5801"/>
    <s v="4172 Saint James Drive"/>
    <s v="Coos Bay"/>
    <x v="2"/>
  </r>
  <r>
    <s v="Burl"/>
    <s v="Barry"/>
    <n v="25"/>
    <d v="2015-08-08T00:00:00"/>
    <s v="415-256-8434"/>
    <s v="4837 Counts Lane"/>
    <s v="Tigard"/>
    <x v="2"/>
  </r>
  <r>
    <s v="Terese"/>
    <s v="Salazar"/>
    <n v="50"/>
    <d v="2015-08-08T00:00:00"/>
    <s v="843-243-3245"/>
    <s v="2979 Carter Street"/>
    <s v="Eugene"/>
    <x v="2"/>
  </r>
  <r>
    <s v="Joann"/>
    <s v="Loving"/>
    <n v="50"/>
    <d v="2015-08-13T00:00:00"/>
    <s v="262-850-2828"/>
    <s v="867 South Street"/>
    <s v="Portland"/>
    <x v="2"/>
  </r>
  <r>
    <s v="Leslie"/>
    <s v="Martin"/>
    <n v="25"/>
    <d v="2015-08-27T00:00:00"/>
    <s v="610-344-6752"/>
    <s v="2542 Riverside Drive"/>
    <s v="Portland"/>
    <x v="2"/>
  </r>
  <r>
    <s v="Rebecca"/>
    <s v="Newell"/>
    <n v="1000"/>
    <d v="2015-09-01T00:00:00"/>
    <s v="701-325-8895"/>
    <s v="2517 Veltri Drive"/>
    <s v="Portland"/>
    <x v="2"/>
  </r>
  <r>
    <s v="Irene"/>
    <s v="Connor"/>
    <n v="50"/>
    <d v="2015-09-03T00:00:00"/>
    <s v="361-376-6758"/>
    <s v="3706 Rogers Street"/>
    <s v="Springfield"/>
    <x v="2"/>
  </r>
  <r>
    <s v="Melissa"/>
    <s v="Newell"/>
    <n v="1000"/>
    <d v="2015-09-03T00:00:00"/>
    <s v="940-562-4398"/>
    <s v="584 Aspen Court"/>
    <s v="Eugene"/>
    <x v="2"/>
  </r>
  <r>
    <s v="Helen"/>
    <s v="Jeremiah"/>
    <n v="14075"/>
    <d v="2015-09-08T00:00:00"/>
    <s v="410-284-5698"/>
    <s v="3872 Pyramid Valley Road"/>
    <s v="Tigard"/>
    <x v="2"/>
  </r>
  <r>
    <s v="Dale"/>
    <s v="Elsworth"/>
    <n v="8846"/>
    <d v="2015-09-23T00:00:00"/>
    <s v="281-303-2679"/>
    <s v="3258 Frank Avenue"/>
    <s v="Redmond"/>
    <x v="2"/>
  </r>
  <r>
    <s v="Betty"/>
    <s v="McClendon"/>
    <n v="25"/>
    <d v="2015-09-25T00:00:00"/>
    <s v="252-274-5278"/>
    <s v="4156 Grant Street"/>
    <s v="Portland"/>
    <x v="2"/>
  </r>
  <r>
    <s v="Brandon"/>
    <s v="Morton"/>
    <n v="1000"/>
    <d v="2015-09-29T00:00:00"/>
    <s v="912-345-9824"/>
    <s v="4880 Mahlon Street"/>
    <s v="Portland"/>
    <x v="2"/>
  </r>
  <r>
    <s v="James"/>
    <s v="Mills"/>
    <n v="50"/>
    <d v="2015-10-03T00:00:00"/>
    <s v="850-582-4528"/>
    <s v="2236 Elm Drive"/>
    <s v="Portland"/>
    <x v="2"/>
  </r>
  <r>
    <s v="Jay"/>
    <s v="Gamerly"/>
    <n v="25"/>
    <d v="2015-10-15T00:00:00"/>
    <s v="501-837-7682"/>
    <s v="1635 Edwards Street"/>
    <s v="Portland"/>
    <x v="2"/>
  </r>
  <r>
    <s v="Mary"/>
    <s v="Killbrew"/>
    <n v="27934"/>
    <d v="2015-11-03T00:00:00"/>
    <s v="860-216-3625"/>
    <s v="240 Burwell Heights Road"/>
    <s v="Eugene"/>
    <x v="2"/>
  </r>
  <r>
    <s v="William"/>
    <s v="Barnes"/>
    <n v="25"/>
    <d v="2015-11-10T00:00:00"/>
    <s v="775-871-0928"/>
    <s v="4595 Bassel Street"/>
    <s v="Portland"/>
    <x v="2"/>
  </r>
  <r>
    <s v="Janet"/>
    <s v="Monteiro"/>
    <n v="250"/>
    <d v="2015-11-18T00:00:00"/>
    <s v="805-930-7541"/>
    <s v="269 Timberbrook Lane"/>
    <s v="Sisters"/>
    <x v="2"/>
  </r>
  <r>
    <s v="Annette"/>
    <s v="Moses"/>
    <n v="50"/>
    <d v="2015-11-23T00:00:00"/>
    <s v="330-921-1990"/>
    <s v="2412 Windy Ridge Road"/>
    <s v="Eugene"/>
    <x v="2"/>
  </r>
  <r>
    <s v="Ron"/>
    <s v="Napolitano"/>
    <n v="50"/>
    <d v="2015-11-27T00:00:00"/>
    <s v="715-227-4273"/>
    <s v="720 Stoney Lane"/>
    <s v="Portland"/>
    <x v="2"/>
  </r>
  <r>
    <s v="Ronald"/>
    <s v="Huffman"/>
    <n v="25"/>
    <d v="2015-12-08T00:00:00"/>
    <s v="216-531-6172"/>
    <s v="1722 Doctors Drive"/>
    <s v="Hillsboro"/>
    <x v="2"/>
  </r>
  <r>
    <s v="Robert"/>
    <s v="Poe"/>
    <n v="25"/>
    <d v="2015-12-09T00:00:00"/>
    <s v="314-571-2151"/>
    <s v="4110 Spruce Drive"/>
    <s v="Portland"/>
    <x v="2"/>
  </r>
  <r>
    <s v="Carrie"/>
    <s v="Galye"/>
    <n v="25"/>
    <d v="2015-12-10T00:00:00"/>
    <s v="626-774-7966"/>
    <s v="4455 Horizon Circle"/>
    <s v="Beaverton"/>
    <x v="2"/>
  </r>
  <r>
    <s v="Hannah"/>
    <s v="Lyon"/>
    <n v="25"/>
    <d v="2015-12-17T00:00:00"/>
    <s v="785-771-5488"/>
    <s v="3594 Evergreen Lane"/>
    <s v="Orem"/>
    <x v="3"/>
  </r>
  <r>
    <s v="Roland"/>
    <s v="Austerman"/>
    <n v="500"/>
    <d v="2015-12-22T00:00:00"/>
    <s v="407-357-9013"/>
    <s v="4410 Eagle Street"/>
    <s v="Salt Lake City"/>
    <x v="3"/>
  </r>
  <r>
    <s v="Michael"/>
    <s v="Smith"/>
    <n v="250"/>
    <d v="2015-12-23T00:00:00"/>
    <s v="702-373-4051"/>
    <s v="3113 Myra Street"/>
    <s v="Vernal"/>
    <x v="3"/>
  </r>
  <r>
    <s v="Miriam"/>
    <s v="Cone"/>
    <n v="50"/>
    <d v="2015-12-25T00:00:00"/>
    <s v="718-594-9865"/>
    <s v="4645 Linden Avenue"/>
    <s v="West Valley City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J11:K16" firstHeaderRow="1" firstDataRow="1" firstDataCol="1"/>
  <pivotFields count="8">
    <pivotField showAll="0"/>
    <pivotField showAll="0"/>
    <pivotField dataField="1" numFmtId="44" showAll="0"/>
    <pivotField numFmtId="14" showAll="0"/>
    <pivotField showAll="0"/>
    <pivotField showAll="0"/>
    <pivotField showAll="0"/>
    <pivotField axis="axisRow" showAll="0">
      <items count="33">
        <item m="1" x="21"/>
        <item x="0"/>
        <item m="1" x="17"/>
        <item m="1" x="6"/>
        <item m="1" x="9"/>
        <item m="1" x="29"/>
        <item m="1" x="27"/>
        <item m="1" x="15"/>
        <item m="1" x="18"/>
        <item m="1" x="5"/>
        <item m="1" x="4"/>
        <item m="1" x="14"/>
        <item m="1" x="19"/>
        <item m="1" x="10"/>
        <item m="1" x="26"/>
        <item m="1" x="30"/>
        <item m="1" x="20"/>
        <item x="1"/>
        <item m="1" x="12"/>
        <item m="1" x="31"/>
        <item m="1" x="16"/>
        <item x="2"/>
        <item m="1" x="24"/>
        <item m="1" x="25"/>
        <item m="1" x="7"/>
        <item m="1" x="13"/>
        <item x="3"/>
        <item m="1" x="11"/>
        <item m="1" x="23"/>
        <item m="1" x="28"/>
        <item m="1" x="22"/>
        <item m="1" x="8"/>
        <item t="default"/>
      </items>
    </pivotField>
  </pivotFields>
  <rowFields count="1">
    <field x="7"/>
  </rowFields>
  <rowItems count="5">
    <i>
      <x v="1"/>
    </i>
    <i>
      <x v="17"/>
    </i>
    <i>
      <x v="21"/>
    </i>
    <i>
      <x v="26"/>
    </i>
    <i t="grand">
      <x/>
    </i>
  </rowItems>
  <colItems count="1">
    <i/>
  </colItems>
  <dataFields count="1">
    <dataField name="Average of Donation" fld="2" subtotal="average" baseField="0" baseItem="0" numFmtId="44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J4:L6" totalsRowShown="0">
  <autoFilter ref="J4:L6"/>
  <tableColumns count="3">
    <tableColumn id="1" name="Function"/>
    <tableColumn id="3" name="Formula" dataDxfId="6"/>
    <tableColumn id="2" name="Result" dataDxfId="7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H66" totalsRowCount="1" headerRowDxfId="5">
  <autoFilter ref="A1:H6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ref="A2:H65">
    <sortCondition ref="C2:C65"/>
  </sortState>
  <tableColumns count="8">
    <tableColumn id="1" name="FirstName"/>
    <tableColumn id="2" name="LastName"/>
    <tableColumn id="3" name="Donation" dataDxfId="4" totalsRowDxfId="1" dataCellStyle="Currency"/>
    <tableColumn id="4" name="Donation_Date" dataDxfId="3" totalsRowDxfId="0"/>
    <tableColumn id="5" name="Phone#"/>
    <tableColumn id="6" name="Street Address"/>
    <tableColumn id="7" name="City"/>
    <tableColumn id="8" name="St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kenamegenerator.com/" TargetMode="External"/><Relationship Id="rId2" Type="http://schemas.openxmlformats.org/officeDocument/2006/relationships/hyperlink" Target="http://creativecommons.org/licenses/by-sa/3.0/us/" TargetMode="External"/><Relationship Id="rId1" Type="http://schemas.openxmlformats.org/officeDocument/2006/relationships/pivotTable" Target="../pivotTables/pivotTable1.xm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workbookViewId="0">
      <selection activeCell="F74" sqref="F74"/>
    </sheetView>
  </sheetViews>
  <sheetFormatPr defaultRowHeight="15" x14ac:dyDescent="0.25"/>
  <cols>
    <col min="1" max="1" width="17.85546875" customWidth="1"/>
    <col min="2" max="2" width="16" customWidth="1"/>
    <col min="3" max="3" width="14.28515625" customWidth="1"/>
    <col min="4" max="4" width="22.42578125" style="4" customWidth="1"/>
    <col min="5" max="5" width="13.7109375" bestFit="1" customWidth="1"/>
    <col min="6" max="6" width="25.7109375" bestFit="1" customWidth="1"/>
    <col min="7" max="7" width="16.42578125" bestFit="1" customWidth="1"/>
    <col min="9" max="9" width="6.7109375" customWidth="1"/>
    <col min="10" max="10" width="24.85546875" customWidth="1"/>
    <col min="11" max="11" width="19.42578125" customWidth="1"/>
    <col min="12" max="12" width="18.85546875" customWidth="1"/>
  </cols>
  <sheetData>
    <row r="1" spans="1:12" s="4" customFormat="1" ht="15.75" x14ac:dyDescent="0.25">
      <c r="A1" s="1" t="s">
        <v>0</v>
      </c>
      <c r="B1" s="1" t="s">
        <v>1</v>
      </c>
      <c r="C1" s="2" t="s">
        <v>3</v>
      </c>
      <c r="D1" s="1" t="s">
        <v>4</v>
      </c>
      <c r="E1" s="1" t="s">
        <v>5</v>
      </c>
      <c r="F1" s="1" t="s">
        <v>6</v>
      </c>
      <c r="G1" s="1" t="s">
        <v>2</v>
      </c>
      <c r="H1" s="1" t="s">
        <v>7</v>
      </c>
    </row>
    <row r="2" spans="1:12" x14ac:dyDescent="0.25">
      <c r="A2" t="s">
        <v>60</v>
      </c>
      <c r="B2" t="s">
        <v>108</v>
      </c>
      <c r="C2" s="3">
        <v>25</v>
      </c>
      <c r="D2" s="7">
        <v>42026</v>
      </c>
      <c r="E2" t="s">
        <v>215</v>
      </c>
      <c r="F2" t="s">
        <v>148</v>
      </c>
      <c r="G2" t="s">
        <v>200</v>
      </c>
      <c r="H2" t="s">
        <v>18</v>
      </c>
    </row>
    <row r="3" spans="1:12" x14ac:dyDescent="0.25">
      <c r="A3" t="s">
        <v>22</v>
      </c>
      <c r="B3" t="s">
        <v>14</v>
      </c>
      <c r="C3" s="3">
        <v>25</v>
      </c>
      <c r="D3" s="7">
        <v>42033</v>
      </c>
      <c r="E3" t="s">
        <v>43</v>
      </c>
      <c r="F3" t="s">
        <v>29</v>
      </c>
      <c r="G3" t="s">
        <v>201</v>
      </c>
      <c r="H3" t="s">
        <v>18</v>
      </c>
      <c r="J3" t="s">
        <v>303</v>
      </c>
    </row>
    <row r="4" spans="1:12" x14ac:dyDescent="0.25">
      <c r="A4" t="s">
        <v>54</v>
      </c>
      <c r="B4" t="s">
        <v>102</v>
      </c>
      <c r="C4" s="3">
        <v>25</v>
      </c>
      <c r="D4" s="7">
        <v>42033</v>
      </c>
      <c r="E4" t="s">
        <v>209</v>
      </c>
      <c r="F4" t="s">
        <v>41</v>
      </c>
      <c r="G4" t="s">
        <v>271</v>
      </c>
      <c r="H4" t="s">
        <v>18</v>
      </c>
      <c r="J4" t="s">
        <v>265</v>
      </c>
      <c r="K4" t="s">
        <v>266</v>
      </c>
      <c r="L4" s="5" t="s">
        <v>264</v>
      </c>
    </row>
    <row r="5" spans="1:12" x14ac:dyDescent="0.25">
      <c r="A5" t="s">
        <v>55</v>
      </c>
      <c r="B5" t="s">
        <v>103</v>
      </c>
      <c r="C5" s="3">
        <v>25</v>
      </c>
      <c r="D5" s="7">
        <v>42102</v>
      </c>
      <c r="E5" t="s">
        <v>210</v>
      </c>
      <c r="F5" t="s">
        <v>142</v>
      </c>
      <c r="G5" t="s">
        <v>275</v>
      </c>
      <c r="H5" t="s">
        <v>18</v>
      </c>
      <c r="J5" t="s">
        <v>262</v>
      </c>
      <c r="K5" s="6" t="s">
        <v>267</v>
      </c>
      <c r="L5" s="5">
        <f>AVERAGE(C2:C65)</f>
        <v>1380.5</v>
      </c>
    </row>
    <row r="6" spans="1:12" x14ac:dyDescent="0.25">
      <c r="A6" t="s">
        <v>50</v>
      </c>
      <c r="B6" t="s">
        <v>98</v>
      </c>
      <c r="C6" s="3">
        <v>25</v>
      </c>
      <c r="D6" s="7">
        <v>42107</v>
      </c>
      <c r="E6" t="s">
        <v>205</v>
      </c>
      <c r="F6" t="s">
        <v>36</v>
      </c>
      <c r="G6" t="s">
        <v>274</v>
      </c>
      <c r="H6" t="s">
        <v>18</v>
      </c>
      <c r="J6" t="s">
        <v>263</v>
      </c>
      <c r="K6" s="6" t="s">
        <v>268</v>
      </c>
      <c r="L6" s="5">
        <f>MEDIAN(C2:C65)</f>
        <v>50</v>
      </c>
    </row>
    <row r="7" spans="1:12" x14ac:dyDescent="0.25">
      <c r="A7" t="s">
        <v>63</v>
      </c>
      <c r="B7" t="s">
        <v>111</v>
      </c>
      <c r="C7" s="3">
        <v>25</v>
      </c>
      <c r="D7" s="7">
        <v>42118</v>
      </c>
      <c r="E7" t="s">
        <v>218</v>
      </c>
      <c r="F7" t="s">
        <v>151</v>
      </c>
      <c r="G7" t="s">
        <v>201</v>
      </c>
      <c r="H7" t="s">
        <v>18</v>
      </c>
    </row>
    <row r="8" spans="1:12" x14ac:dyDescent="0.25">
      <c r="A8" t="s">
        <v>26</v>
      </c>
      <c r="B8" t="s">
        <v>15</v>
      </c>
      <c r="C8" s="3">
        <v>25</v>
      </c>
      <c r="D8" s="7">
        <v>42122</v>
      </c>
      <c r="E8" t="s">
        <v>45</v>
      </c>
      <c r="F8" t="s">
        <v>31</v>
      </c>
      <c r="G8" t="s">
        <v>37</v>
      </c>
      <c r="H8" t="s">
        <v>18</v>
      </c>
    </row>
    <row r="9" spans="1:12" x14ac:dyDescent="0.25">
      <c r="A9" t="s">
        <v>48</v>
      </c>
      <c r="B9" t="s">
        <v>96</v>
      </c>
      <c r="C9" s="3">
        <v>25</v>
      </c>
      <c r="D9" s="7">
        <v>42132</v>
      </c>
      <c r="E9" t="s">
        <v>203</v>
      </c>
      <c r="F9" t="s">
        <v>34</v>
      </c>
      <c r="G9" t="s">
        <v>278</v>
      </c>
      <c r="H9" t="s">
        <v>18</v>
      </c>
    </row>
    <row r="10" spans="1:12" x14ac:dyDescent="0.25">
      <c r="A10" t="s">
        <v>52</v>
      </c>
      <c r="B10" t="s">
        <v>100</v>
      </c>
      <c r="C10" s="3">
        <v>25</v>
      </c>
      <c r="D10" s="7">
        <v>42138</v>
      </c>
      <c r="E10" t="s">
        <v>207</v>
      </c>
      <c r="F10" t="s">
        <v>39</v>
      </c>
      <c r="G10" t="s">
        <v>275</v>
      </c>
      <c r="H10" t="s">
        <v>18</v>
      </c>
      <c r="J10" t="s">
        <v>302</v>
      </c>
    </row>
    <row r="11" spans="1:12" x14ac:dyDescent="0.25">
      <c r="A11" t="s">
        <v>49</v>
      </c>
      <c r="B11" t="s">
        <v>97</v>
      </c>
      <c r="C11" s="3">
        <v>25</v>
      </c>
      <c r="D11" s="7">
        <v>42161</v>
      </c>
      <c r="E11" t="s">
        <v>204</v>
      </c>
      <c r="F11" t="s">
        <v>35</v>
      </c>
      <c r="G11" t="s">
        <v>280</v>
      </c>
      <c r="H11" t="s">
        <v>18</v>
      </c>
      <c r="J11" s="9" t="s">
        <v>269</v>
      </c>
      <c r="K11" t="s">
        <v>301</v>
      </c>
    </row>
    <row r="12" spans="1:12" x14ac:dyDescent="0.25">
      <c r="A12" t="s">
        <v>51</v>
      </c>
      <c r="B12" t="s">
        <v>99</v>
      </c>
      <c r="C12" s="3">
        <v>25</v>
      </c>
      <c r="D12" s="7">
        <v>42194</v>
      </c>
      <c r="E12" t="s">
        <v>206</v>
      </c>
      <c r="F12" t="s">
        <v>38</v>
      </c>
      <c r="G12" t="s">
        <v>287</v>
      </c>
      <c r="H12" t="s">
        <v>288</v>
      </c>
      <c r="J12" s="10" t="s">
        <v>18</v>
      </c>
      <c r="K12" s="5">
        <v>976.42424242424238</v>
      </c>
    </row>
    <row r="13" spans="1:12" x14ac:dyDescent="0.25">
      <c r="A13" t="s">
        <v>47</v>
      </c>
      <c r="B13" t="s">
        <v>95</v>
      </c>
      <c r="C13" s="3">
        <v>25</v>
      </c>
      <c r="D13" s="7">
        <v>42201</v>
      </c>
      <c r="E13" t="s">
        <v>202</v>
      </c>
      <c r="F13" t="s">
        <v>33</v>
      </c>
      <c r="G13" t="s">
        <v>289</v>
      </c>
      <c r="H13" t="s">
        <v>288</v>
      </c>
      <c r="J13" s="10" t="s">
        <v>198</v>
      </c>
      <c r="K13" s="5">
        <v>50</v>
      </c>
    </row>
    <row r="14" spans="1:12" x14ac:dyDescent="0.25">
      <c r="A14" t="s">
        <v>62</v>
      </c>
      <c r="B14" t="s">
        <v>110</v>
      </c>
      <c r="C14" s="3">
        <v>25</v>
      </c>
      <c r="D14" s="7">
        <v>42224</v>
      </c>
      <c r="E14" t="s">
        <v>217</v>
      </c>
      <c r="F14" t="s">
        <v>150</v>
      </c>
      <c r="G14" t="s">
        <v>291</v>
      </c>
      <c r="H14" t="s">
        <v>288</v>
      </c>
      <c r="J14" s="10" t="s">
        <v>288</v>
      </c>
      <c r="K14" s="5">
        <v>2298.125</v>
      </c>
    </row>
    <row r="15" spans="1:12" x14ac:dyDescent="0.25">
      <c r="A15" t="s">
        <v>57</v>
      </c>
      <c r="B15" t="s">
        <v>105</v>
      </c>
      <c r="C15" s="3">
        <v>25</v>
      </c>
      <c r="D15" s="7">
        <v>42243</v>
      </c>
      <c r="E15" t="s">
        <v>212</v>
      </c>
      <c r="F15" t="s">
        <v>145</v>
      </c>
      <c r="G15" t="s">
        <v>287</v>
      </c>
      <c r="H15" t="s">
        <v>288</v>
      </c>
      <c r="J15" s="10" t="s">
        <v>297</v>
      </c>
      <c r="K15" s="5">
        <v>206.25</v>
      </c>
    </row>
    <row r="16" spans="1:12" x14ac:dyDescent="0.25">
      <c r="A16" t="s">
        <v>58</v>
      </c>
      <c r="B16" t="s">
        <v>106</v>
      </c>
      <c r="C16" s="3">
        <v>25</v>
      </c>
      <c r="D16" s="7">
        <v>42272</v>
      </c>
      <c r="E16" t="s">
        <v>213</v>
      </c>
      <c r="F16" t="s">
        <v>146</v>
      </c>
      <c r="G16" t="s">
        <v>287</v>
      </c>
      <c r="H16" t="s">
        <v>288</v>
      </c>
      <c r="J16" s="10" t="s">
        <v>270</v>
      </c>
      <c r="K16" s="5">
        <v>1380.5</v>
      </c>
    </row>
    <row r="17" spans="1:12" x14ac:dyDescent="0.25">
      <c r="A17" t="s">
        <v>23</v>
      </c>
      <c r="B17" t="s">
        <v>15</v>
      </c>
      <c r="C17" s="3">
        <v>25</v>
      </c>
      <c r="D17" s="7">
        <v>42292</v>
      </c>
      <c r="E17" t="s">
        <v>44</v>
      </c>
      <c r="F17" t="s">
        <v>30</v>
      </c>
      <c r="G17" t="s">
        <v>287</v>
      </c>
      <c r="H17" t="s">
        <v>288</v>
      </c>
    </row>
    <row r="18" spans="1:12" x14ac:dyDescent="0.25">
      <c r="A18" t="s">
        <v>59</v>
      </c>
      <c r="B18" t="s">
        <v>107</v>
      </c>
      <c r="C18" s="3">
        <v>25</v>
      </c>
      <c r="D18" s="7">
        <v>42318</v>
      </c>
      <c r="E18" t="s">
        <v>214</v>
      </c>
      <c r="F18" t="s">
        <v>147</v>
      </c>
      <c r="G18" t="s">
        <v>287</v>
      </c>
      <c r="H18" t="s">
        <v>288</v>
      </c>
      <c r="J18" s="13" t="s">
        <v>269</v>
      </c>
      <c r="K18" s="14" t="s">
        <v>301</v>
      </c>
      <c r="L18" s="15" t="s">
        <v>304</v>
      </c>
    </row>
    <row r="19" spans="1:12" x14ac:dyDescent="0.25">
      <c r="A19" t="s">
        <v>61</v>
      </c>
      <c r="B19" t="s">
        <v>109</v>
      </c>
      <c r="C19" s="3">
        <v>25</v>
      </c>
      <c r="D19" s="7">
        <v>42346</v>
      </c>
      <c r="E19" t="s">
        <v>216</v>
      </c>
      <c r="F19" t="s">
        <v>149</v>
      </c>
      <c r="G19" t="s">
        <v>294</v>
      </c>
      <c r="H19" t="s">
        <v>288</v>
      </c>
      <c r="J19" s="16" t="s">
        <v>18</v>
      </c>
      <c r="K19" s="17">
        <v>976.42424242424238</v>
      </c>
      <c r="L19" s="18">
        <f t="array" ref="L19">MEDIAN(IF($H$2:$H$65=J19, $C$2:$C$65))</f>
        <v>50</v>
      </c>
    </row>
    <row r="20" spans="1:12" x14ac:dyDescent="0.25">
      <c r="A20" t="s">
        <v>53</v>
      </c>
      <c r="B20" t="s">
        <v>101</v>
      </c>
      <c r="C20" s="3">
        <v>25</v>
      </c>
      <c r="D20" s="7">
        <v>42347</v>
      </c>
      <c r="E20" t="s">
        <v>208</v>
      </c>
      <c r="F20" t="s">
        <v>40</v>
      </c>
      <c r="G20" t="s">
        <v>287</v>
      </c>
      <c r="H20" t="s">
        <v>288</v>
      </c>
      <c r="J20" s="16" t="s">
        <v>198</v>
      </c>
      <c r="K20" s="17">
        <v>50</v>
      </c>
      <c r="L20" s="18">
        <f t="array" ref="L20">MEDIAN(IF($H$2:$H$65=J20, $C$2:$C$65))</f>
        <v>50</v>
      </c>
    </row>
    <row r="21" spans="1:12" x14ac:dyDescent="0.25">
      <c r="A21" t="s">
        <v>27</v>
      </c>
      <c r="B21" t="s">
        <v>20</v>
      </c>
      <c r="C21" s="3">
        <v>25</v>
      </c>
      <c r="D21" s="7">
        <v>42348</v>
      </c>
      <c r="E21" t="s">
        <v>46</v>
      </c>
      <c r="F21" t="s">
        <v>32</v>
      </c>
      <c r="G21" t="s">
        <v>295</v>
      </c>
      <c r="H21" t="s">
        <v>288</v>
      </c>
      <c r="J21" s="16" t="s">
        <v>288</v>
      </c>
      <c r="K21" s="17">
        <v>2298.125</v>
      </c>
      <c r="L21" s="18">
        <f t="array" ref="L21">MEDIAN(IF($H$2:$H$65=J21, $C$2:$C$65))</f>
        <v>50</v>
      </c>
    </row>
    <row r="22" spans="1:12" x14ac:dyDescent="0.25">
      <c r="A22" t="s">
        <v>56</v>
      </c>
      <c r="B22" t="s">
        <v>104</v>
      </c>
      <c r="C22" s="3">
        <v>25</v>
      </c>
      <c r="D22" s="7">
        <v>42355</v>
      </c>
      <c r="E22" t="s">
        <v>211</v>
      </c>
      <c r="F22" t="s">
        <v>143</v>
      </c>
      <c r="G22" t="s">
        <v>296</v>
      </c>
      <c r="H22" t="s">
        <v>297</v>
      </c>
      <c r="J22" s="16" t="s">
        <v>297</v>
      </c>
      <c r="K22" s="17">
        <v>206.25</v>
      </c>
      <c r="L22" s="18">
        <f t="array" ref="L22">MEDIAN(IF($H$2:$H$65=J22, $C$2:$C$65))</f>
        <v>150</v>
      </c>
    </row>
    <row r="23" spans="1:12" x14ac:dyDescent="0.25">
      <c r="A23" t="s">
        <v>73</v>
      </c>
      <c r="B23" t="s">
        <v>125</v>
      </c>
      <c r="C23" s="3">
        <v>50</v>
      </c>
      <c r="D23" s="7">
        <v>42007</v>
      </c>
      <c r="E23" t="s">
        <v>232</v>
      </c>
      <c r="F23" t="s">
        <v>165</v>
      </c>
      <c r="G23" t="s">
        <v>196</v>
      </c>
      <c r="H23" t="s">
        <v>18</v>
      </c>
      <c r="J23" s="19" t="s">
        <v>270</v>
      </c>
      <c r="K23" s="20">
        <v>1380.5</v>
      </c>
      <c r="L23" s="21"/>
    </row>
    <row r="24" spans="1:12" x14ac:dyDescent="0.25">
      <c r="A24" t="s">
        <v>80</v>
      </c>
      <c r="B24" t="s">
        <v>133</v>
      </c>
      <c r="C24" s="3">
        <v>50</v>
      </c>
      <c r="D24" s="7">
        <v>42019</v>
      </c>
      <c r="E24" t="s">
        <v>240</v>
      </c>
      <c r="F24" t="s">
        <v>173</v>
      </c>
      <c r="G24" t="s">
        <v>199</v>
      </c>
      <c r="H24" t="s">
        <v>18</v>
      </c>
    </row>
    <row r="25" spans="1:12" x14ac:dyDescent="0.25">
      <c r="A25" t="s">
        <v>72</v>
      </c>
      <c r="B25" t="s">
        <v>124</v>
      </c>
      <c r="C25" s="3">
        <v>50</v>
      </c>
      <c r="D25" s="7">
        <v>42033</v>
      </c>
      <c r="E25" t="s">
        <v>231</v>
      </c>
      <c r="F25" t="s">
        <v>164</v>
      </c>
      <c r="G25" t="s">
        <v>272</v>
      </c>
      <c r="H25" t="s">
        <v>18</v>
      </c>
    </row>
    <row r="26" spans="1:12" x14ac:dyDescent="0.25">
      <c r="A26" t="s">
        <v>67</v>
      </c>
      <c r="B26" t="s">
        <v>118</v>
      </c>
      <c r="C26" s="3">
        <v>50</v>
      </c>
      <c r="D26" s="7">
        <v>42035</v>
      </c>
      <c r="E26" t="s">
        <v>225</v>
      </c>
      <c r="F26" t="s">
        <v>158</v>
      </c>
      <c r="G26" t="s">
        <v>273</v>
      </c>
      <c r="H26" t="s">
        <v>18</v>
      </c>
      <c r="J26" s="12"/>
    </row>
    <row r="27" spans="1:12" x14ac:dyDescent="0.25">
      <c r="A27" t="s">
        <v>81</v>
      </c>
      <c r="B27" t="s">
        <v>134</v>
      </c>
      <c r="C27" s="3">
        <v>50</v>
      </c>
      <c r="D27" s="7">
        <v>42070</v>
      </c>
      <c r="E27" t="s">
        <v>241</v>
      </c>
      <c r="F27" t="s">
        <v>175</v>
      </c>
      <c r="G27" t="s">
        <v>144</v>
      </c>
      <c r="H27" t="s">
        <v>18</v>
      </c>
    </row>
    <row r="28" spans="1:12" x14ac:dyDescent="0.25">
      <c r="A28" t="s">
        <v>53</v>
      </c>
      <c r="B28" t="s">
        <v>113</v>
      </c>
      <c r="C28" s="3">
        <v>50</v>
      </c>
      <c r="D28" s="7">
        <v>42074</v>
      </c>
      <c r="E28" t="s">
        <v>220</v>
      </c>
      <c r="F28" t="s">
        <v>153</v>
      </c>
      <c r="G28" t="s">
        <v>37</v>
      </c>
      <c r="H28" t="s">
        <v>18</v>
      </c>
    </row>
    <row r="29" spans="1:12" x14ac:dyDescent="0.25">
      <c r="A29" t="s">
        <v>68</v>
      </c>
      <c r="B29" t="s">
        <v>119</v>
      </c>
      <c r="C29" s="3">
        <v>50</v>
      </c>
      <c r="D29" s="7">
        <v>42080</v>
      </c>
      <c r="E29" t="s">
        <v>226</v>
      </c>
      <c r="F29" t="s">
        <v>159</v>
      </c>
      <c r="G29" t="s">
        <v>274</v>
      </c>
      <c r="H29" t="s">
        <v>18</v>
      </c>
    </row>
    <row r="30" spans="1:12" x14ac:dyDescent="0.25">
      <c r="A30" t="s">
        <v>59</v>
      </c>
      <c r="B30" t="s">
        <v>116</v>
      </c>
      <c r="C30" s="3">
        <v>50</v>
      </c>
      <c r="D30" s="7">
        <v>42087</v>
      </c>
      <c r="E30" t="s">
        <v>223</v>
      </c>
      <c r="F30" t="s">
        <v>156</v>
      </c>
      <c r="G30" t="s">
        <v>144</v>
      </c>
      <c r="H30" t="s">
        <v>18</v>
      </c>
    </row>
    <row r="31" spans="1:12" x14ac:dyDescent="0.25">
      <c r="A31" t="s">
        <v>27</v>
      </c>
      <c r="B31" t="s">
        <v>134</v>
      </c>
      <c r="C31" s="3">
        <v>50</v>
      </c>
      <c r="D31" s="7">
        <v>42090</v>
      </c>
      <c r="E31" t="s">
        <v>245</v>
      </c>
      <c r="F31" t="s">
        <v>179</v>
      </c>
      <c r="G31" t="s">
        <v>197</v>
      </c>
      <c r="H31" t="s">
        <v>18</v>
      </c>
    </row>
    <row r="32" spans="1:12" x14ac:dyDescent="0.25">
      <c r="A32" t="s">
        <v>70</v>
      </c>
      <c r="B32" t="s">
        <v>121</v>
      </c>
      <c r="C32" s="3">
        <v>50</v>
      </c>
      <c r="D32" s="7">
        <v>42107</v>
      </c>
      <c r="E32" t="s">
        <v>228</v>
      </c>
      <c r="F32" t="s">
        <v>161</v>
      </c>
      <c r="G32" t="s">
        <v>276</v>
      </c>
      <c r="H32" t="s">
        <v>18</v>
      </c>
    </row>
    <row r="33" spans="1:8" x14ac:dyDescent="0.25">
      <c r="A33" t="s">
        <v>83</v>
      </c>
      <c r="B33" t="s">
        <v>136</v>
      </c>
      <c r="C33" s="3">
        <v>50</v>
      </c>
      <c r="D33" s="7">
        <v>42116</v>
      </c>
      <c r="E33" t="s">
        <v>243</v>
      </c>
      <c r="F33" t="s">
        <v>177</v>
      </c>
      <c r="G33" t="s">
        <v>144</v>
      </c>
      <c r="H33" t="s">
        <v>18</v>
      </c>
    </row>
    <row r="34" spans="1:8" x14ac:dyDescent="0.25">
      <c r="A34" t="s">
        <v>66</v>
      </c>
      <c r="B34" t="s">
        <v>117</v>
      </c>
      <c r="C34" s="3">
        <v>50</v>
      </c>
      <c r="D34" s="7">
        <v>42130</v>
      </c>
      <c r="E34" t="s">
        <v>224</v>
      </c>
      <c r="F34" t="s">
        <v>157</v>
      </c>
      <c r="G34" t="s">
        <v>201</v>
      </c>
      <c r="H34" t="s">
        <v>18</v>
      </c>
    </row>
    <row r="35" spans="1:8" x14ac:dyDescent="0.25">
      <c r="A35" t="s">
        <v>69</v>
      </c>
      <c r="B35" t="s">
        <v>120</v>
      </c>
      <c r="C35" s="3">
        <v>50</v>
      </c>
      <c r="D35" s="7">
        <v>42163</v>
      </c>
      <c r="E35" t="s">
        <v>227</v>
      </c>
      <c r="F35" t="s">
        <v>160</v>
      </c>
      <c r="G35" t="s">
        <v>281</v>
      </c>
      <c r="H35" t="s">
        <v>18</v>
      </c>
    </row>
    <row r="36" spans="1:8" x14ac:dyDescent="0.25">
      <c r="A36" t="s">
        <v>76</v>
      </c>
      <c r="B36" t="s">
        <v>128</v>
      </c>
      <c r="C36" s="3">
        <v>50</v>
      </c>
      <c r="D36" s="7">
        <v>42164</v>
      </c>
      <c r="E36" t="s">
        <v>235</v>
      </c>
      <c r="F36" t="s">
        <v>168</v>
      </c>
      <c r="G36" t="s">
        <v>174</v>
      </c>
      <c r="H36" t="s">
        <v>18</v>
      </c>
    </row>
    <row r="37" spans="1:8" x14ac:dyDescent="0.25">
      <c r="A37" t="s">
        <v>47</v>
      </c>
      <c r="B37" t="s">
        <v>122</v>
      </c>
      <c r="C37" s="3">
        <v>50</v>
      </c>
      <c r="D37" s="7">
        <v>42168</v>
      </c>
      <c r="E37" t="s">
        <v>229</v>
      </c>
      <c r="F37" t="s">
        <v>162</v>
      </c>
      <c r="G37" t="s">
        <v>282</v>
      </c>
      <c r="H37" t="s">
        <v>18</v>
      </c>
    </row>
    <row r="38" spans="1:8" x14ac:dyDescent="0.25">
      <c r="A38" t="s">
        <v>74</v>
      </c>
      <c r="B38" t="s">
        <v>126</v>
      </c>
      <c r="C38" s="3">
        <v>50</v>
      </c>
      <c r="D38" s="7">
        <v>42180</v>
      </c>
      <c r="E38" t="s">
        <v>233</v>
      </c>
      <c r="F38" t="s">
        <v>166</v>
      </c>
      <c r="G38" t="s">
        <v>37</v>
      </c>
      <c r="H38" t="s">
        <v>18</v>
      </c>
    </row>
    <row r="39" spans="1:8" x14ac:dyDescent="0.25">
      <c r="A39" t="s">
        <v>75</v>
      </c>
      <c r="B39" t="s">
        <v>127</v>
      </c>
      <c r="C39" s="3">
        <v>50</v>
      </c>
      <c r="D39" s="7">
        <v>42183</v>
      </c>
      <c r="E39" t="s">
        <v>234</v>
      </c>
      <c r="F39" t="s">
        <v>167</v>
      </c>
      <c r="G39" t="s">
        <v>283</v>
      </c>
      <c r="H39" t="s">
        <v>18</v>
      </c>
    </row>
    <row r="40" spans="1:8" x14ac:dyDescent="0.25">
      <c r="A40" t="s">
        <v>78</v>
      </c>
      <c r="B40" t="s">
        <v>131</v>
      </c>
      <c r="C40" s="3">
        <v>50</v>
      </c>
      <c r="D40" s="7">
        <v>42184</v>
      </c>
      <c r="E40" t="s">
        <v>238</v>
      </c>
      <c r="F40" t="s">
        <v>171</v>
      </c>
      <c r="G40" t="s">
        <v>284</v>
      </c>
      <c r="H40" t="s">
        <v>198</v>
      </c>
    </row>
    <row r="41" spans="1:8" x14ac:dyDescent="0.25">
      <c r="A41" t="s">
        <v>79</v>
      </c>
      <c r="B41" t="s">
        <v>132</v>
      </c>
      <c r="C41" s="3">
        <v>50</v>
      </c>
      <c r="D41" s="7">
        <v>42187</v>
      </c>
      <c r="E41" t="s">
        <v>239</v>
      </c>
      <c r="F41" t="s">
        <v>172</v>
      </c>
      <c r="G41" t="s">
        <v>285</v>
      </c>
      <c r="H41" t="s">
        <v>198</v>
      </c>
    </row>
    <row r="42" spans="1:8" x14ac:dyDescent="0.25">
      <c r="A42" t="s">
        <v>53</v>
      </c>
      <c r="B42" t="s">
        <v>130</v>
      </c>
      <c r="C42" s="3">
        <v>50</v>
      </c>
      <c r="D42" s="7">
        <v>42191</v>
      </c>
      <c r="E42" t="s">
        <v>237</v>
      </c>
      <c r="F42" t="s">
        <v>170</v>
      </c>
      <c r="G42" t="s">
        <v>286</v>
      </c>
      <c r="H42" t="s">
        <v>198</v>
      </c>
    </row>
    <row r="43" spans="1:8" x14ac:dyDescent="0.25">
      <c r="A43" t="s">
        <v>77</v>
      </c>
      <c r="B43" t="s">
        <v>129</v>
      </c>
      <c r="C43" s="3">
        <v>50</v>
      </c>
      <c r="D43" s="7">
        <v>42224</v>
      </c>
      <c r="E43" t="s">
        <v>236</v>
      </c>
      <c r="F43" t="s">
        <v>169</v>
      </c>
      <c r="G43" t="s">
        <v>289</v>
      </c>
      <c r="H43" t="s">
        <v>288</v>
      </c>
    </row>
    <row r="44" spans="1:8" x14ac:dyDescent="0.25">
      <c r="A44" t="s">
        <v>64</v>
      </c>
      <c r="B44" t="s">
        <v>114</v>
      </c>
      <c r="C44" s="3">
        <v>50</v>
      </c>
      <c r="D44" s="7">
        <v>42229</v>
      </c>
      <c r="E44" t="s">
        <v>221</v>
      </c>
      <c r="F44" t="s">
        <v>154</v>
      </c>
      <c r="G44" t="s">
        <v>287</v>
      </c>
      <c r="H44" t="s">
        <v>288</v>
      </c>
    </row>
    <row r="45" spans="1:8" x14ac:dyDescent="0.25">
      <c r="A45" t="s">
        <v>63</v>
      </c>
      <c r="B45" t="s">
        <v>137</v>
      </c>
      <c r="C45" s="3">
        <v>50</v>
      </c>
      <c r="D45" s="7">
        <v>42250</v>
      </c>
      <c r="E45" t="s">
        <v>244</v>
      </c>
      <c r="F45" t="s">
        <v>178</v>
      </c>
      <c r="G45" t="s">
        <v>28</v>
      </c>
      <c r="H45" t="s">
        <v>288</v>
      </c>
    </row>
    <row r="46" spans="1:8" x14ac:dyDescent="0.25">
      <c r="A46" t="s">
        <v>22</v>
      </c>
      <c r="B46" t="s">
        <v>112</v>
      </c>
      <c r="C46" s="3">
        <v>50</v>
      </c>
      <c r="D46" s="7">
        <v>42280</v>
      </c>
      <c r="E46" t="s">
        <v>219</v>
      </c>
      <c r="F46" t="s">
        <v>152</v>
      </c>
      <c r="G46" t="s">
        <v>287</v>
      </c>
      <c r="H46" t="s">
        <v>288</v>
      </c>
    </row>
    <row r="47" spans="1:8" x14ac:dyDescent="0.25">
      <c r="A47" t="s">
        <v>71</v>
      </c>
      <c r="B47" t="s">
        <v>123</v>
      </c>
      <c r="C47" s="3">
        <v>50</v>
      </c>
      <c r="D47" s="7">
        <v>42331</v>
      </c>
      <c r="E47" t="s">
        <v>230</v>
      </c>
      <c r="F47" t="s">
        <v>163</v>
      </c>
      <c r="G47" t="s">
        <v>289</v>
      </c>
      <c r="H47" t="s">
        <v>288</v>
      </c>
    </row>
    <row r="48" spans="1:8" x14ac:dyDescent="0.25">
      <c r="A48" t="s">
        <v>65</v>
      </c>
      <c r="B48" t="s">
        <v>115</v>
      </c>
      <c r="C48" s="3">
        <v>50</v>
      </c>
      <c r="D48" s="7">
        <v>42335</v>
      </c>
      <c r="E48" t="s">
        <v>222</v>
      </c>
      <c r="F48" t="s">
        <v>155</v>
      </c>
      <c r="G48" t="s">
        <v>287</v>
      </c>
      <c r="H48" t="s">
        <v>288</v>
      </c>
    </row>
    <row r="49" spans="1:8" x14ac:dyDescent="0.25">
      <c r="A49" t="s">
        <v>82</v>
      </c>
      <c r="B49" t="s">
        <v>135</v>
      </c>
      <c r="C49" s="3">
        <v>50</v>
      </c>
      <c r="D49" s="7">
        <v>42363</v>
      </c>
      <c r="E49" t="s">
        <v>242</v>
      </c>
      <c r="F49" t="s">
        <v>176</v>
      </c>
      <c r="G49" t="s">
        <v>300</v>
      </c>
      <c r="H49" t="s">
        <v>297</v>
      </c>
    </row>
    <row r="50" spans="1:8" x14ac:dyDescent="0.25">
      <c r="A50" t="s">
        <v>24</v>
      </c>
      <c r="B50" t="s">
        <v>140</v>
      </c>
      <c r="C50" s="3">
        <v>250</v>
      </c>
      <c r="D50" s="7">
        <v>42149</v>
      </c>
      <c r="E50" t="s">
        <v>248</v>
      </c>
      <c r="F50" t="s">
        <v>182</v>
      </c>
      <c r="G50" t="s">
        <v>279</v>
      </c>
      <c r="H50" t="s">
        <v>18</v>
      </c>
    </row>
    <row r="51" spans="1:8" x14ac:dyDescent="0.25">
      <c r="A51" t="s">
        <v>85</v>
      </c>
      <c r="B51" t="s">
        <v>139</v>
      </c>
      <c r="C51" s="3">
        <v>250</v>
      </c>
      <c r="D51" s="7">
        <v>42326</v>
      </c>
      <c r="E51" t="s">
        <v>247</v>
      </c>
      <c r="F51" t="s">
        <v>181</v>
      </c>
      <c r="G51" t="s">
        <v>293</v>
      </c>
      <c r="H51" t="s">
        <v>288</v>
      </c>
    </row>
    <row r="52" spans="1:8" x14ac:dyDescent="0.25">
      <c r="A52" t="s">
        <v>84</v>
      </c>
      <c r="B52" t="s">
        <v>138</v>
      </c>
      <c r="C52" s="3">
        <v>250</v>
      </c>
      <c r="D52" s="7">
        <v>42361</v>
      </c>
      <c r="E52" t="s">
        <v>246</v>
      </c>
      <c r="F52" t="s">
        <v>180</v>
      </c>
      <c r="G52" t="s">
        <v>299</v>
      </c>
      <c r="H52" t="s">
        <v>297</v>
      </c>
    </row>
    <row r="53" spans="1:8" x14ac:dyDescent="0.25">
      <c r="A53" t="s">
        <v>86</v>
      </c>
      <c r="B53" t="s">
        <v>141</v>
      </c>
      <c r="C53" s="3">
        <v>500</v>
      </c>
      <c r="D53" s="7">
        <v>42011</v>
      </c>
      <c r="E53" t="s">
        <v>249</v>
      </c>
      <c r="F53" t="s">
        <v>183</v>
      </c>
      <c r="G53" t="s">
        <v>197</v>
      </c>
      <c r="H53" t="s">
        <v>18</v>
      </c>
    </row>
    <row r="54" spans="1:8" x14ac:dyDescent="0.25">
      <c r="A54" t="s">
        <v>89</v>
      </c>
      <c r="B54" t="s">
        <v>12</v>
      </c>
      <c r="C54" s="3">
        <v>500</v>
      </c>
      <c r="D54" s="7">
        <v>42108</v>
      </c>
      <c r="E54" t="s">
        <v>252</v>
      </c>
      <c r="F54" t="s">
        <v>186</v>
      </c>
      <c r="G54" t="s">
        <v>277</v>
      </c>
      <c r="H54" t="s">
        <v>18</v>
      </c>
    </row>
    <row r="55" spans="1:8" x14ac:dyDescent="0.25">
      <c r="A55" t="s">
        <v>88</v>
      </c>
      <c r="B55" t="s">
        <v>12</v>
      </c>
      <c r="C55" s="3">
        <v>500</v>
      </c>
      <c r="D55" s="7">
        <v>42223</v>
      </c>
      <c r="E55" t="s">
        <v>251</v>
      </c>
      <c r="F55" t="s">
        <v>185</v>
      </c>
      <c r="G55" t="s">
        <v>290</v>
      </c>
      <c r="H55" t="s">
        <v>288</v>
      </c>
    </row>
    <row r="56" spans="1:8" x14ac:dyDescent="0.25">
      <c r="A56" t="s">
        <v>87</v>
      </c>
      <c r="B56" t="s">
        <v>19</v>
      </c>
      <c r="C56" s="3">
        <v>500</v>
      </c>
      <c r="D56" s="7">
        <v>42360</v>
      </c>
      <c r="E56" t="s">
        <v>250</v>
      </c>
      <c r="F56" t="s">
        <v>184</v>
      </c>
      <c r="G56" t="s">
        <v>298</v>
      </c>
      <c r="H56" t="s">
        <v>297</v>
      </c>
    </row>
    <row r="57" spans="1:8" x14ac:dyDescent="0.25">
      <c r="A57" t="s">
        <v>91</v>
      </c>
      <c r="B57" t="s">
        <v>21</v>
      </c>
      <c r="C57" s="3">
        <v>1000</v>
      </c>
      <c r="D57" s="7">
        <v>42087</v>
      </c>
      <c r="E57" t="s">
        <v>254</v>
      </c>
      <c r="F57" t="s">
        <v>188</v>
      </c>
      <c r="G57" t="s">
        <v>144</v>
      </c>
      <c r="H57" t="s">
        <v>18</v>
      </c>
    </row>
    <row r="58" spans="1:8" x14ac:dyDescent="0.25">
      <c r="A58" t="s">
        <v>92</v>
      </c>
      <c r="B58" t="s">
        <v>17</v>
      </c>
      <c r="C58" s="3">
        <v>1000</v>
      </c>
      <c r="D58" s="7">
        <v>42248</v>
      </c>
      <c r="E58" t="s">
        <v>255</v>
      </c>
      <c r="F58" t="s">
        <v>189</v>
      </c>
      <c r="G58" t="s">
        <v>287</v>
      </c>
      <c r="H58" t="s">
        <v>288</v>
      </c>
    </row>
    <row r="59" spans="1:8" x14ac:dyDescent="0.25">
      <c r="A59" t="s">
        <v>93</v>
      </c>
      <c r="B59" t="s">
        <v>17</v>
      </c>
      <c r="C59" s="3">
        <v>1000</v>
      </c>
      <c r="D59" s="7">
        <v>42250</v>
      </c>
      <c r="E59" t="s">
        <v>256</v>
      </c>
      <c r="F59" t="s">
        <v>190</v>
      </c>
      <c r="G59" t="s">
        <v>289</v>
      </c>
      <c r="H59" t="s">
        <v>288</v>
      </c>
    </row>
    <row r="60" spans="1:8" x14ac:dyDescent="0.25">
      <c r="A60" t="s">
        <v>90</v>
      </c>
      <c r="B60" t="s">
        <v>10</v>
      </c>
      <c r="C60" s="3">
        <v>1000</v>
      </c>
      <c r="D60" s="7">
        <v>42276</v>
      </c>
      <c r="E60" t="s">
        <v>253</v>
      </c>
      <c r="F60" t="s">
        <v>187</v>
      </c>
      <c r="G60" t="s">
        <v>287</v>
      </c>
      <c r="H60" t="s">
        <v>288</v>
      </c>
    </row>
    <row r="61" spans="1:8" x14ac:dyDescent="0.25">
      <c r="A61" t="s">
        <v>261</v>
      </c>
      <c r="B61" t="s">
        <v>13</v>
      </c>
      <c r="C61" s="3">
        <v>8846</v>
      </c>
      <c r="D61" s="7">
        <v>42270</v>
      </c>
      <c r="E61" t="s">
        <v>257</v>
      </c>
      <c r="F61" t="s">
        <v>191</v>
      </c>
      <c r="G61" t="s">
        <v>292</v>
      </c>
      <c r="H61" t="s">
        <v>288</v>
      </c>
    </row>
    <row r="62" spans="1:8" x14ac:dyDescent="0.25">
      <c r="A62" t="s">
        <v>67</v>
      </c>
      <c r="B62" t="s">
        <v>11</v>
      </c>
      <c r="C62" s="3">
        <v>13485</v>
      </c>
      <c r="D62" s="7">
        <v>42152</v>
      </c>
      <c r="E62" t="s">
        <v>258</v>
      </c>
      <c r="F62" t="s">
        <v>192</v>
      </c>
      <c r="G62" t="s">
        <v>37</v>
      </c>
      <c r="H62" t="s">
        <v>18</v>
      </c>
    </row>
    <row r="63" spans="1:8" x14ac:dyDescent="0.25">
      <c r="A63" t="s">
        <v>94</v>
      </c>
      <c r="B63" t="s">
        <v>16</v>
      </c>
      <c r="C63" s="3">
        <v>14075</v>
      </c>
      <c r="D63" s="7">
        <v>42255</v>
      </c>
      <c r="E63" t="s">
        <v>259</v>
      </c>
      <c r="F63" t="s">
        <v>193</v>
      </c>
      <c r="G63" t="s">
        <v>291</v>
      </c>
      <c r="H63" t="s">
        <v>288</v>
      </c>
    </row>
    <row r="64" spans="1:8" x14ac:dyDescent="0.25">
      <c r="A64" t="s">
        <v>91</v>
      </c>
      <c r="B64" t="s">
        <v>8</v>
      </c>
      <c r="C64" s="3">
        <v>15387</v>
      </c>
      <c r="D64" s="7">
        <v>42039</v>
      </c>
      <c r="E64" t="s">
        <v>260</v>
      </c>
      <c r="F64" t="s">
        <v>194</v>
      </c>
      <c r="G64" t="s">
        <v>272</v>
      </c>
      <c r="H64" t="s">
        <v>18</v>
      </c>
    </row>
    <row r="65" spans="1:8" x14ac:dyDescent="0.25">
      <c r="A65" t="s">
        <v>25</v>
      </c>
      <c r="B65" t="s">
        <v>9</v>
      </c>
      <c r="C65" s="3">
        <v>27934</v>
      </c>
      <c r="D65" s="7">
        <v>42311</v>
      </c>
      <c r="E65" t="s">
        <v>42</v>
      </c>
      <c r="F65" t="s">
        <v>195</v>
      </c>
      <c r="G65" t="s">
        <v>289</v>
      </c>
      <c r="H65" t="s">
        <v>288</v>
      </c>
    </row>
    <row r="66" spans="1:8" x14ac:dyDescent="0.25">
      <c r="C66" s="11"/>
      <c r="D66" s="7"/>
    </row>
    <row r="73" spans="1:8" x14ac:dyDescent="0.25">
      <c r="A73" s="22" t="s">
        <v>305</v>
      </c>
    </row>
    <row r="74" spans="1:8" x14ac:dyDescent="0.25">
      <c r="A74" s="23" t="s">
        <v>306</v>
      </c>
    </row>
    <row r="75" spans="1:8" x14ac:dyDescent="0.25">
      <c r="A75" s="23" t="s">
        <v>307</v>
      </c>
    </row>
    <row r="76" spans="1:8" x14ac:dyDescent="0.25">
      <c r="A76" s="8"/>
    </row>
  </sheetData>
  <sortState ref="A2:H66">
    <sortCondition ref="D2:D66"/>
  </sortState>
  <hyperlinks>
    <hyperlink ref="A75" r:id="rId2"/>
    <hyperlink ref="A74" r:id="rId3"/>
  </hyperlinks>
  <pageMargins left="0.7" right="0.7" top="0.75" bottom="0.75" header="0.3" footer="0.3"/>
  <pageSetup orientation="portrait" r:id="rId4"/>
  <tableParts count="2"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 Employee</dc:creator>
  <cp:lastModifiedBy>Sample Employee</cp:lastModifiedBy>
  <dcterms:created xsi:type="dcterms:W3CDTF">2015-08-11T14:01:47Z</dcterms:created>
  <dcterms:modified xsi:type="dcterms:W3CDTF">2015-08-12T16:07:31Z</dcterms:modified>
</cp:coreProperties>
</file>